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24\"/>
    </mc:Choice>
  </mc:AlternateContent>
  <xr:revisionPtr revIDLastSave="0" documentId="8_{A0FAC270-979E-418C-AD77-69A8E49745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Funding Source" sheetId="2" state="hidden" r:id="rId2"/>
  </sheets>
  <definedNames>
    <definedName name="_xlnm.Print_Area" localSheetId="0">Sheet1!$A$1:$H$32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F31" i="1" l="1"/>
  <c r="F6" i="1"/>
  <c r="F25" i="1" l="1"/>
  <c r="F26" i="1"/>
  <c r="F27" i="1"/>
  <c r="F28" i="1"/>
  <c r="F29" i="1"/>
  <c r="F3" i="1"/>
  <c r="F4" i="1"/>
  <c r="F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32" i="1" l="1"/>
</calcChain>
</file>

<file path=xl/sharedStrings.xml><?xml version="1.0" encoding="utf-8"?>
<sst xmlns="http://schemas.openxmlformats.org/spreadsheetml/2006/main" count="55" uniqueCount="53">
  <si>
    <t>#</t>
  </si>
  <si>
    <t>Riggers</t>
  </si>
  <si>
    <t>Foreman</t>
  </si>
  <si>
    <t>Overtime
10% forecast</t>
  </si>
  <si>
    <t>Tractor, Trailer and Driver (single axle)</t>
  </si>
  <si>
    <t>Tractor and Driver (single axle)</t>
  </si>
  <si>
    <t>Tractor and Driver (double axle)</t>
  </si>
  <si>
    <t>50 ton cap. Lowboy with tractor and driver</t>
  </si>
  <si>
    <t>75 ton cap. Lowboy with tractor and driver</t>
  </si>
  <si>
    <t>110 ton cap. Lowboy with tractor and driver</t>
  </si>
  <si>
    <t>200 ton cap. Beam dolly system w/ tractor and driver</t>
  </si>
  <si>
    <t>4 ton cap forklift with necessary rigging and operator / drive</t>
  </si>
  <si>
    <t>service fee for over the road permitting</t>
  </si>
  <si>
    <t>Extended Price</t>
  </si>
  <si>
    <t>Total Bid Price (Enter this number in the Bid Workbook Page 1)</t>
  </si>
  <si>
    <t>Cost + Fixed Percentage Markup for Ad Hoc Services</t>
  </si>
  <si>
    <t>5 year cost</t>
  </si>
  <si>
    <t>70 ton Cap. Crane w/ all rigging &amp; Driver / operator</t>
  </si>
  <si>
    <t>50 ton Cap. Crane w/ all rigging &amp; Driver / operator</t>
  </si>
  <si>
    <t>30 ton Cap. Crane w/ all rigging &amp; Driver / operator</t>
  </si>
  <si>
    <t>15 ton Cap. Crane w/ all rigging &amp; Driver / operator</t>
  </si>
  <si>
    <t>40 ton Cap. Crane w/ all rigging &amp; Driver / operator</t>
  </si>
  <si>
    <t>Tractor, Trailer and Driver (double axle) - counter weight truck</t>
  </si>
  <si>
    <t>Water Capital</t>
  </si>
  <si>
    <t>Waste Water Capital</t>
  </si>
  <si>
    <t>T&amp;D Electrical Capital</t>
  </si>
  <si>
    <t>Account</t>
  </si>
  <si>
    <t>Water O&amp;M</t>
  </si>
  <si>
    <t>Waste Water O&amp;M</t>
  </si>
  <si>
    <t>T&amp;D Electrical O&amp;M</t>
  </si>
  <si>
    <t>Group</t>
  </si>
  <si>
    <t>Facilities Capital</t>
  </si>
  <si>
    <t>Facilities O&amp;M</t>
  </si>
  <si>
    <t>125 ton Cap. Crane w/ all rigging &amp; Driver / operator, less counterweights trucks (line 13)</t>
  </si>
  <si>
    <t>350 ton Cap. Crane w/ all rigging &amp; Driver / operator
counterweights trucks (line 13) ~ 7 counterweight trucks</t>
  </si>
  <si>
    <t>250 ton Cap. Crane w/ all rigging &amp; Driver / operator
counterweights trucks (line 13) ~ 4 counter weight trucks (see counter weight truck line)</t>
  </si>
  <si>
    <t>Mobilization Allotment
in hours each way</t>
  </si>
  <si>
    <t>Number of Events</t>
  </si>
  <si>
    <t>One Time Fee per Event</t>
  </si>
  <si>
    <t>Straight Time</t>
  </si>
  <si>
    <t>Backhoe tractor, front end loader equipped with 15' digging boom and 24" bucket (front end loader, 1 yard cap, with auto leveling), operator and driver</t>
  </si>
  <si>
    <t>Description of Work
(For all work listed below, the mobilization allotment shall be included in the Minimum callout, until actual work time meets minimum callout time).</t>
  </si>
  <si>
    <t>Minimum callout
(min, hrs paid, may include Mob)</t>
  </si>
  <si>
    <t>170 ton Cap. Crane w/ all rigging &amp; Driver / operator counterweights trucks (line 13) - includes maximum of 2 hours mobilization ~ 3 counter weight trucks (minimum callout 8 hours)</t>
  </si>
  <si>
    <t>One time fee per callout event</t>
  </si>
  <si>
    <t>Emergency Callout Fee</t>
  </si>
  <si>
    <t>%markup (10% max)</t>
  </si>
  <si>
    <t>Percent markup for police and or DOT escorts</t>
  </si>
  <si>
    <t>Percent markup for flaggers</t>
  </si>
  <si>
    <t>Percent markup for traffic engineering escort/permits</t>
  </si>
  <si>
    <t>Percent markup for barricade rental services</t>
  </si>
  <si>
    <t>Percent markup for approved rental of equipment</t>
  </si>
  <si>
    <t>3 yr. Forecast (hours)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</si>
</sst>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44" fontId="0" fillId="3" borderId="1" xfId="1" applyFont="1" applyFill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  <xf numFmtId="44" fontId="0" fillId="0" borderId="2" xfId="1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44" fontId="0" fillId="6" borderId="1" xfId="1" applyFont="1" applyFill="1" applyBorder="1" applyAlignment="1">
      <alignment horizontal="center" vertical="center"/>
    </xf>
    <xf numFmtId="10" fontId="0" fillId="6" borderId="1" xfId="2" applyNumberFormat="1" applyFont="1" applyFill="1" applyBorder="1" applyAlignment="1">
      <alignment horizontal="center" vertical="center" wrapText="1"/>
    </xf>
    <xf numFmtId="44" fontId="3" fillId="4" borderId="1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2" borderId="1" xfId="1" applyFont="1" applyFill="1" applyBorder="1" applyAlignment="1" applyProtection="1">
      <alignment horizontal="center" vertical="center"/>
      <protection locked="0"/>
    </xf>
    <xf numFmtId="10" fontId="0" fillId="2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zoomScaleNormal="100" zoomScaleSheetLayoutView="70" workbookViewId="0">
      <selection activeCell="D2" sqref="D2"/>
    </sheetView>
  </sheetViews>
  <sheetFormatPr defaultRowHeight="15" x14ac:dyDescent="0.25"/>
  <cols>
    <col min="1" max="1" width="8.85546875" style="1" customWidth="1"/>
    <col min="2" max="2" width="68.28515625" style="8" customWidth="1"/>
    <col min="3" max="3" width="14.85546875" style="14" customWidth="1"/>
    <col min="4" max="4" width="14" customWidth="1"/>
    <col min="5" max="5" width="13.28515625" customWidth="1"/>
    <col min="6" max="6" width="18.42578125" customWidth="1"/>
    <col min="7" max="7" width="18.140625" style="15" customWidth="1"/>
    <col min="8" max="8" width="13.42578125" style="15" customWidth="1"/>
  </cols>
  <sheetData>
    <row r="1" spans="1:8" s="2" customFormat="1" ht="62.25" customHeight="1" x14ac:dyDescent="0.25">
      <c r="A1" s="5" t="s">
        <v>0</v>
      </c>
      <c r="B1" s="3" t="s">
        <v>41</v>
      </c>
      <c r="C1" s="3" t="s">
        <v>52</v>
      </c>
      <c r="D1" s="3" t="s">
        <v>39</v>
      </c>
      <c r="E1" s="3" t="s">
        <v>3</v>
      </c>
      <c r="F1" s="6" t="s">
        <v>13</v>
      </c>
      <c r="G1" s="16" t="s">
        <v>42</v>
      </c>
      <c r="H1" s="16" t="s">
        <v>36</v>
      </c>
    </row>
    <row r="2" spans="1:8" x14ac:dyDescent="0.25">
      <c r="A2" s="4">
        <v>1</v>
      </c>
      <c r="B2" s="7" t="s">
        <v>1</v>
      </c>
      <c r="C2" s="13">
        <v>400</v>
      </c>
      <c r="D2" s="27">
        <v>0</v>
      </c>
      <c r="E2" s="27">
        <v>0</v>
      </c>
      <c r="F2" s="9">
        <f>((C2*0.9)*D2)+((C2*0.1)*E2)</f>
        <v>0</v>
      </c>
      <c r="G2" s="16">
        <v>4</v>
      </c>
      <c r="H2" s="16">
        <v>1</v>
      </c>
    </row>
    <row r="3" spans="1:8" x14ac:dyDescent="0.25">
      <c r="A3" s="4">
        <v>2</v>
      </c>
      <c r="B3" s="7" t="s">
        <v>2</v>
      </c>
      <c r="C3" s="13">
        <v>100</v>
      </c>
      <c r="D3" s="27">
        <v>0</v>
      </c>
      <c r="E3" s="27">
        <v>0</v>
      </c>
      <c r="F3" s="9">
        <f t="shared" ref="F3:F23" si="0">((C3*0.9)*D3)+((C3*0.1)*E3)</f>
        <v>0</v>
      </c>
      <c r="G3" s="16">
        <v>4</v>
      </c>
      <c r="H3" s="16">
        <v>1</v>
      </c>
    </row>
    <row r="4" spans="1:8" x14ac:dyDescent="0.25">
      <c r="A4" s="4">
        <v>3</v>
      </c>
      <c r="B4" s="7" t="s">
        <v>20</v>
      </c>
      <c r="C4" s="13">
        <v>100</v>
      </c>
      <c r="D4" s="27">
        <v>0</v>
      </c>
      <c r="E4" s="27">
        <v>0</v>
      </c>
      <c r="F4" s="9">
        <f t="shared" si="0"/>
        <v>0</v>
      </c>
      <c r="G4" s="16">
        <v>4</v>
      </c>
      <c r="H4" s="16">
        <v>1</v>
      </c>
    </row>
    <row r="5" spans="1:8" x14ac:dyDescent="0.25">
      <c r="A5" s="4">
        <v>4</v>
      </c>
      <c r="B5" s="7" t="s">
        <v>19</v>
      </c>
      <c r="C5" s="13">
        <v>100</v>
      </c>
      <c r="D5" s="27">
        <v>0</v>
      </c>
      <c r="E5" s="27">
        <v>0</v>
      </c>
      <c r="F5" s="9">
        <f>((C5*0.9)*D5)+((C5*0.1)*E5)</f>
        <v>0</v>
      </c>
      <c r="G5" s="16">
        <v>4</v>
      </c>
      <c r="H5" s="16">
        <v>1</v>
      </c>
    </row>
    <row r="6" spans="1:8" x14ac:dyDescent="0.25">
      <c r="A6" s="4">
        <v>5</v>
      </c>
      <c r="B6" s="7" t="s">
        <v>21</v>
      </c>
      <c r="C6" s="13">
        <v>1500</v>
      </c>
      <c r="D6" s="27">
        <v>0</v>
      </c>
      <c r="E6" s="27">
        <v>0</v>
      </c>
      <c r="F6" s="9">
        <f>((C6*0.9)*D6)+((C6*0.1)*E6)</f>
        <v>0</v>
      </c>
      <c r="G6" s="16">
        <v>4</v>
      </c>
      <c r="H6" s="16">
        <v>1</v>
      </c>
    </row>
    <row r="7" spans="1:8" x14ac:dyDescent="0.25">
      <c r="A7" s="4">
        <v>6</v>
      </c>
      <c r="B7" s="7" t="s">
        <v>18</v>
      </c>
      <c r="C7" s="13">
        <v>100</v>
      </c>
      <c r="D7" s="27">
        <v>0</v>
      </c>
      <c r="E7" s="27">
        <v>0</v>
      </c>
      <c r="F7" s="9">
        <f t="shared" si="0"/>
        <v>0</v>
      </c>
      <c r="G7" s="16">
        <v>4</v>
      </c>
      <c r="H7" s="16">
        <v>1</v>
      </c>
    </row>
    <row r="8" spans="1:8" x14ac:dyDescent="0.25">
      <c r="A8" s="4">
        <v>7</v>
      </c>
      <c r="B8" s="7" t="s">
        <v>17</v>
      </c>
      <c r="C8" s="13">
        <v>1500</v>
      </c>
      <c r="D8" s="27">
        <v>0</v>
      </c>
      <c r="E8" s="27">
        <v>0</v>
      </c>
      <c r="F8" s="9">
        <f t="shared" si="0"/>
        <v>0</v>
      </c>
      <c r="G8" s="16">
        <v>4</v>
      </c>
      <c r="H8" s="16">
        <v>1</v>
      </c>
    </row>
    <row r="9" spans="1:8" ht="30" x14ac:dyDescent="0.25">
      <c r="A9" s="4">
        <v>8</v>
      </c>
      <c r="B9" s="7" t="s">
        <v>33</v>
      </c>
      <c r="C9" s="13">
        <v>40</v>
      </c>
      <c r="D9" s="27">
        <v>0</v>
      </c>
      <c r="E9" s="27">
        <v>0</v>
      </c>
      <c r="F9" s="9">
        <f t="shared" si="0"/>
        <v>0</v>
      </c>
      <c r="G9" s="16">
        <v>8</v>
      </c>
      <c r="H9" s="16">
        <v>2</v>
      </c>
    </row>
    <row r="10" spans="1:8" ht="45" x14ac:dyDescent="0.25">
      <c r="A10" s="4">
        <v>9</v>
      </c>
      <c r="B10" s="7" t="s">
        <v>43</v>
      </c>
      <c r="C10" s="13">
        <v>40</v>
      </c>
      <c r="D10" s="27">
        <v>0</v>
      </c>
      <c r="E10" s="27">
        <v>0</v>
      </c>
      <c r="F10" s="9">
        <f t="shared" si="0"/>
        <v>0</v>
      </c>
      <c r="G10" s="16">
        <v>8</v>
      </c>
      <c r="H10" s="16">
        <v>2</v>
      </c>
    </row>
    <row r="11" spans="1:8" ht="45" x14ac:dyDescent="0.25">
      <c r="A11" s="4">
        <v>10</v>
      </c>
      <c r="B11" s="7" t="s">
        <v>35</v>
      </c>
      <c r="C11" s="13">
        <v>40</v>
      </c>
      <c r="D11" s="27">
        <v>0</v>
      </c>
      <c r="E11" s="27">
        <v>0</v>
      </c>
      <c r="F11" s="9">
        <f t="shared" si="0"/>
        <v>0</v>
      </c>
      <c r="G11" s="16">
        <v>8</v>
      </c>
      <c r="H11" s="16">
        <v>2</v>
      </c>
    </row>
    <row r="12" spans="1:8" ht="30" x14ac:dyDescent="0.25">
      <c r="A12" s="4">
        <v>11</v>
      </c>
      <c r="B12" s="7" t="s">
        <v>34</v>
      </c>
      <c r="C12" s="13">
        <v>40</v>
      </c>
      <c r="D12" s="27">
        <v>0</v>
      </c>
      <c r="E12" s="27">
        <v>0</v>
      </c>
      <c r="F12" s="9">
        <f t="shared" si="0"/>
        <v>0</v>
      </c>
      <c r="G12" s="16">
        <v>8</v>
      </c>
      <c r="H12" s="16">
        <v>2</v>
      </c>
    </row>
    <row r="13" spans="1:8" x14ac:dyDescent="0.25">
      <c r="A13" s="4">
        <v>12</v>
      </c>
      <c r="B13" s="7" t="s">
        <v>4</v>
      </c>
      <c r="C13" s="13">
        <v>100</v>
      </c>
      <c r="D13" s="27">
        <v>0</v>
      </c>
      <c r="E13" s="27">
        <v>0</v>
      </c>
      <c r="F13" s="9">
        <f t="shared" si="0"/>
        <v>0</v>
      </c>
      <c r="G13" s="16">
        <v>2</v>
      </c>
      <c r="H13" s="16"/>
    </row>
    <row r="14" spans="1:8" x14ac:dyDescent="0.25">
      <c r="A14" s="4">
        <v>13</v>
      </c>
      <c r="B14" s="7" t="s">
        <v>22</v>
      </c>
      <c r="C14" s="13">
        <v>160</v>
      </c>
      <c r="D14" s="27">
        <v>0</v>
      </c>
      <c r="E14" s="27">
        <v>0</v>
      </c>
      <c r="F14" s="9">
        <f t="shared" si="0"/>
        <v>0</v>
      </c>
      <c r="G14" s="16">
        <v>2</v>
      </c>
      <c r="H14" s="16">
        <v>2</v>
      </c>
    </row>
    <row r="15" spans="1:8" x14ac:dyDescent="0.25">
      <c r="A15" s="4">
        <v>14</v>
      </c>
      <c r="B15" s="7" t="s">
        <v>5</v>
      </c>
      <c r="C15" s="13">
        <v>8</v>
      </c>
      <c r="D15" s="27">
        <v>0</v>
      </c>
      <c r="E15" s="27">
        <v>0</v>
      </c>
      <c r="F15" s="9">
        <f t="shared" si="0"/>
        <v>0</v>
      </c>
      <c r="G15" s="16">
        <v>2</v>
      </c>
      <c r="H15" s="16">
        <v>1</v>
      </c>
    </row>
    <row r="16" spans="1:8" x14ac:dyDescent="0.25">
      <c r="A16" s="4">
        <v>15</v>
      </c>
      <c r="B16" s="7" t="s">
        <v>6</v>
      </c>
      <c r="C16" s="13">
        <v>8</v>
      </c>
      <c r="D16" s="27">
        <v>0</v>
      </c>
      <c r="E16" s="27">
        <v>0</v>
      </c>
      <c r="F16" s="9">
        <f t="shared" si="0"/>
        <v>0</v>
      </c>
      <c r="G16" s="16">
        <v>2</v>
      </c>
      <c r="H16" s="16">
        <v>1</v>
      </c>
    </row>
    <row r="17" spans="1:8" x14ac:dyDescent="0.25">
      <c r="A17" s="4">
        <v>16</v>
      </c>
      <c r="B17" s="7" t="s">
        <v>7</v>
      </c>
      <c r="C17" s="13">
        <v>8</v>
      </c>
      <c r="D17" s="27">
        <v>0</v>
      </c>
      <c r="E17" s="27">
        <v>0</v>
      </c>
      <c r="F17" s="9">
        <f t="shared" si="0"/>
        <v>0</v>
      </c>
      <c r="G17" s="16">
        <v>4</v>
      </c>
      <c r="H17" s="16">
        <v>1</v>
      </c>
    </row>
    <row r="18" spans="1:8" x14ac:dyDescent="0.25">
      <c r="A18" s="4">
        <v>17</v>
      </c>
      <c r="B18" s="7" t="s">
        <v>8</v>
      </c>
      <c r="C18" s="13">
        <v>8</v>
      </c>
      <c r="D18" s="27">
        <v>0</v>
      </c>
      <c r="E18" s="27">
        <v>0</v>
      </c>
      <c r="F18" s="9">
        <f t="shared" si="0"/>
        <v>0</v>
      </c>
      <c r="G18" s="16">
        <v>4</v>
      </c>
      <c r="H18" s="16">
        <v>1</v>
      </c>
    </row>
    <row r="19" spans="1:8" x14ac:dyDescent="0.25">
      <c r="A19" s="4">
        <v>18</v>
      </c>
      <c r="B19" s="7" t="s">
        <v>9</v>
      </c>
      <c r="C19" s="13">
        <v>8</v>
      </c>
      <c r="D19" s="27">
        <v>0</v>
      </c>
      <c r="E19" s="27">
        <v>0</v>
      </c>
      <c r="F19" s="9">
        <f t="shared" si="0"/>
        <v>0</v>
      </c>
      <c r="G19" s="16">
        <v>4</v>
      </c>
      <c r="H19" s="16">
        <v>1</v>
      </c>
    </row>
    <row r="20" spans="1:8" x14ac:dyDescent="0.25">
      <c r="A20" s="4">
        <v>19</v>
      </c>
      <c r="B20" s="7" t="s">
        <v>10</v>
      </c>
      <c r="C20" s="13">
        <v>8</v>
      </c>
      <c r="D20" s="27">
        <v>0</v>
      </c>
      <c r="E20" s="27">
        <v>0</v>
      </c>
      <c r="F20" s="9">
        <f t="shared" si="0"/>
        <v>0</v>
      </c>
      <c r="G20" s="16">
        <v>4</v>
      </c>
      <c r="H20" s="16">
        <v>2</v>
      </c>
    </row>
    <row r="21" spans="1:8" ht="45" x14ac:dyDescent="0.25">
      <c r="A21" s="4">
        <v>20</v>
      </c>
      <c r="B21" s="7" t="s">
        <v>40</v>
      </c>
      <c r="C21" s="13">
        <v>8</v>
      </c>
      <c r="D21" s="27">
        <v>0</v>
      </c>
      <c r="E21" s="27">
        <v>0</v>
      </c>
      <c r="F21" s="9">
        <f t="shared" si="0"/>
        <v>0</v>
      </c>
      <c r="G21" s="16">
        <v>4</v>
      </c>
      <c r="H21" s="16">
        <v>1</v>
      </c>
    </row>
    <row r="22" spans="1:8" x14ac:dyDescent="0.25">
      <c r="A22" s="4">
        <v>21</v>
      </c>
      <c r="B22" s="7" t="s">
        <v>11</v>
      </c>
      <c r="C22" s="13">
        <v>8</v>
      </c>
      <c r="D22" s="27">
        <v>0</v>
      </c>
      <c r="E22" s="27">
        <v>0</v>
      </c>
      <c r="F22" s="9">
        <f t="shared" si="0"/>
        <v>0</v>
      </c>
      <c r="G22" s="16">
        <v>4</v>
      </c>
      <c r="H22" s="16">
        <v>1</v>
      </c>
    </row>
    <row r="23" spans="1:8" x14ac:dyDescent="0.25">
      <c r="A23" s="4">
        <v>22</v>
      </c>
      <c r="B23" s="7" t="s">
        <v>12</v>
      </c>
      <c r="C23" s="13">
        <v>5</v>
      </c>
      <c r="D23" s="27">
        <v>0</v>
      </c>
      <c r="E23" s="27">
        <v>0</v>
      </c>
      <c r="F23" s="9">
        <f t="shared" si="0"/>
        <v>0</v>
      </c>
      <c r="G23" s="16"/>
      <c r="H23" s="16"/>
    </row>
    <row r="24" spans="1:8" s="10" customFormat="1" ht="30" x14ac:dyDescent="0.25">
      <c r="A24" s="32" t="s">
        <v>15</v>
      </c>
      <c r="B24" s="32"/>
      <c r="C24" s="32"/>
      <c r="D24" s="11" t="s">
        <v>16</v>
      </c>
      <c r="E24" s="3" t="s">
        <v>46</v>
      </c>
      <c r="F24" s="5" t="s">
        <v>13</v>
      </c>
      <c r="G24" s="3"/>
      <c r="H24" s="3"/>
    </row>
    <row r="25" spans="1:8" x14ac:dyDescent="0.25">
      <c r="A25" s="4">
        <v>23</v>
      </c>
      <c r="B25" s="33" t="s">
        <v>47</v>
      </c>
      <c r="C25" s="34"/>
      <c r="D25" s="12">
        <v>1000</v>
      </c>
      <c r="E25" s="28">
        <v>0</v>
      </c>
      <c r="F25" s="9">
        <f t="shared" ref="F25:F29" si="1">D25*(1+E25)</f>
        <v>1000</v>
      </c>
      <c r="G25" s="16"/>
      <c r="H25" s="16"/>
    </row>
    <row r="26" spans="1:8" x14ac:dyDescent="0.25">
      <c r="A26" s="4">
        <v>24</v>
      </c>
      <c r="B26" s="33" t="s">
        <v>48</v>
      </c>
      <c r="C26" s="34"/>
      <c r="D26" s="12">
        <v>1000</v>
      </c>
      <c r="E26" s="28">
        <v>0</v>
      </c>
      <c r="F26" s="9">
        <f t="shared" si="1"/>
        <v>1000</v>
      </c>
      <c r="G26" s="16"/>
      <c r="H26" s="16"/>
    </row>
    <row r="27" spans="1:8" x14ac:dyDescent="0.25">
      <c r="A27" s="4">
        <v>25</v>
      </c>
      <c r="B27" s="33" t="s">
        <v>49</v>
      </c>
      <c r="C27" s="34"/>
      <c r="D27" s="12">
        <v>1000</v>
      </c>
      <c r="E27" s="28">
        <v>0</v>
      </c>
      <c r="F27" s="9">
        <f t="shared" si="1"/>
        <v>1000</v>
      </c>
      <c r="G27" s="16"/>
      <c r="H27" s="16"/>
    </row>
    <row r="28" spans="1:8" x14ac:dyDescent="0.25">
      <c r="A28" s="4">
        <v>26</v>
      </c>
      <c r="B28" s="33" t="s">
        <v>50</v>
      </c>
      <c r="C28" s="34"/>
      <c r="D28" s="12">
        <v>1000</v>
      </c>
      <c r="E28" s="28">
        <v>0</v>
      </c>
      <c r="F28" s="9">
        <f t="shared" si="1"/>
        <v>1000</v>
      </c>
      <c r="G28" s="16"/>
      <c r="H28" s="16"/>
    </row>
    <row r="29" spans="1:8" x14ac:dyDescent="0.25">
      <c r="A29" s="4">
        <v>27</v>
      </c>
      <c r="B29" s="33" t="s">
        <v>51</v>
      </c>
      <c r="C29" s="34"/>
      <c r="D29" s="12">
        <v>1000</v>
      </c>
      <c r="E29" s="28">
        <v>0</v>
      </c>
      <c r="F29" s="9">
        <f t="shared" si="1"/>
        <v>1000</v>
      </c>
      <c r="G29" s="16"/>
      <c r="H29" s="16"/>
    </row>
    <row r="30" spans="1:8" ht="30" x14ac:dyDescent="0.25">
      <c r="A30" s="29" t="s">
        <v>45</v>
      </c>
      <c r="B30" s="30"/>
      <c r="C30" s="31"/>
      <c r="D30" s="20" t="s">
        <v>37</v>
      </c>
      <c r="E30" s="23" t="s">
        <v>38</v>
      </c>
      <c r="F30" s="22" t="s">
        <v>13</v>
      </c>
      <c r="G30" s="16"/>
      <c r="H30" s="16"/>
    </row>
    <row r="31" spans="1:8" s="19" customFormat="1" x14ac:dyDescent="0.25">
      <c r="A31" s="21">
        <v>28</v>
      </c>
      <c r="B31" s="35" t="s">
        <v>44</v>
      </c>
      <c r="C31" s="36"/>
      <c r="D31" s="13">
        <v>4</v>
      </c>
      <c r="E31" s="27">
        <v>0</v>
      </c>
      <c r="F31" s="9">
        <f>E31*D31</f>
        <v>0</v>
      </c>
      <c r="G31" s="18"/>
      <c r="H31" s="18"/>
    </row>
    <row r="32" spans="1:8" ht="38.25" customHeight="1" x14ac:dyDescent="0.25">
      <c r="A32" s="29" t="s">
        <v>14</v>
      </c>
      <c r="B32" s="30"/>
      <c r="C32" s="30"/>
      <c r="D32" s="30"/>
      <c r="E32" s="31"/>
      <c r="F32" s="24">
        <f>SUM(F2:F31)</f>
        <v>5000</v>
      </c>
      <c r="G32" s="25"/>
      <c r="H32" s="26"/>
    </row>
  </sheetData>
  <sheetProtection algorithmName="SHA-512" hashValue="LkR5pQeg0Koy8+weYQJsjXZf3COlY3hbLhqkNnyePLXbWl43nlb3Ig3U7tR8rPHjjQ9ky97SR0Km0HJUdfo6NQ==" saltValue="cAOjR2E2doOPBMXNM3KmEw==" spinCount="100000" sheet="1" objects="1" scenarios="1" selectLockedCells="1"/>
  <mergeCells count="9">
    <mergeCell ref="A32:E32"/>
    <mergeCell ref="A24:C24"/>
    <mergeCell ref="B25:C25"/>
    <mergeCell ref="B26:C26"/>
    <mergeCell ref="B27:C27"/>
    <mergeCell ref="B28:C28"/>
    <mergeCell ref="B29:C29"/>
    <mergeCell ref="B31:C31"/>
    <mergeCell ref="A30:C30"/>
  </mergeCells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C13"/>
  <sheetViews>
    <sheetView workbookViewId="0">
      <selection activeCell="C28" sqref="C28"/>
    </sheetView>
  </sheetViews>
  <sheetFormatPr defaultRowHeight="15" x14ac:dyDescent="0.25"/>
  <cols>
    <col min="2" max="2" width="26.7109375" style="1" customWidth="1"/>
    <col min="3" max="3" width="23.7109375" customWidth="1"/>
    <col min="4" max="4" width="11" customWidth="1"/>
    <col min="5" max="5" width="17.85546875" customWidth="1"/>
  </cols>
  <sheetData>
    <row r="5" spans="2:3" x14ac:dyDescent="0.25">
      <c r="B5" s="1" t="s">
        <v>30</v>
      </c>
      <c r="C5" s="17" t="s">
        <v>26</v>
      </c>
    </row>
    <row r="6" spans="2:3" x14ac:dyDescent="0.25">
      <c r="B6" s="1" t="s">
        <v>23</v>
      </c>
    </row>
    <row r="7" spans="2:3" x14ac:dyDescent="0.25">
      <c r="B7" s="1" t="s">
        <v>24</v>
      </c>
    </row>
    <row r="8" spans="2:3" x14ac:dyDescent="0.25">
      <c r="B8" s="1" t="s">
        <v>25</v>
      </c>
    </row>
    <row r="9" spans="2:3" x14ac:dyDescent="0.25">
      <c r="B9" s="1" t="s">
        <v>31</v>
      </c>
    </row>
    <row r="10" spans="2:3" x14ac:dyDescent="0.25">
      <c r="B10" s="1" t="s">
        <v>27</v>
      </c>
    </row>
    <row r="11" spans="2:3" x14ac:dyDescent="0.25">
      <c r="B11" s="1" t="s">
        <v>28</v>
      </c>
    </row>
    <row r="12" spans="2:3" x14ac:dyDescent="0.25">
      <c r="B12" s="1" t="s">
        <v>29</v>
      </c>
    </row>
    <row r="13" spans="2:3" x14ac:dyDescent="0.25">
      <c r="B13" s="1" t="s">
        <v>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71227d-fdd1-49d3-aa9d-ee24142e037c">
      <Terms xmlns="http://schemas.microsoft.com/office/infopath/2007/PartnerControls"/>
    </lcf76f155ced4ddcb4097134ff3c332f>
    <TaxCatchAll xmlns="265a5a57-ae55-4673-9542-e1f26915c84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750735476B954980DE465567891CC4" ma:contentTypeVersion="12" ma:contentTypeDescription="Create a new document." ma:contentTypeScope="" ma:versionID="05ab332cbf8b9f1e74703e0b0c9b3f36">
  <xsd:schema xmlns:xsd="http://www.w3.org/2001/XMLSchema" xmlns:xs="http://www.w3.org/2001/XMLSchema" xmlns:p="http://schemas.microsoft.com/office/2006/metadata/properties" xmlns:ns2="7c71227d-fdd1-49d3-aa9d-ee24142e037c" xmlns:ns3="265a5a57-ae55-4673-9542-e1f26915c84a" targetNamespace="http://schemas.microsoft.com/office/2006/metadata/properties" ma:root="true" ma:fieldsID="489aaa2ac50d4ddd190b783206aa8f91" ns2:_="" ns3:_="">
    <xsd:import namespace="7c71227d-fdd1-49d3-aa9d-ee24142e037c"/>
    <xsd:import namespace="265a5a57-ae55-4673-9542-e1f26915c8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1227d-fdd1-49d3-aa9d-ee24142e03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6b1703a-8bd9-45b1-a093-1bbf3c09aa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a5a57-ae55-4673-9542-e1f26915c84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bfce26b-8337-4d32-8427-309658d3d5f4}" ma:internalName="TaxCatchAll" ma:showField="CatchAllData" ma:web="265a5a57-ae55-4673-9542-e1f26915c8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6E58F7-6B2A-434A-87AA-0D0BBFABB8DE}">
  <ds:schemaRefs>
    <ds:schemaRef ds:uri="http://purl.org/dc/elements/1.1/"/>
    <ds:schemaRef ds:uri="53dbc0f4-2d3d-44b3-9905-25b4807b1361"/>
    <ds:schemaRef ds:uri="http://schemas.microsoft.com/sharepoint/v4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http://schemas.microsoft.com/office/2006/documentManagement/types"/>
    <ds:schemaRef ds:uri="c0086056-5044-4a33-b29f-c75672ab2bba"/>
    <ds:schemaRef ds:uri="http://schemas.openxmlformats.org/package/2006/metadata/core-properties"/>
    <ds:schemaRef ds:uri="http://purl.org/dc/dcmitype/"/>
    <ds:schemaRef ds:uri="http://www.w3.org/XML/1998/namespace"/>
    <ds:schemaRef ds:uri="a6a118c7-e855-4f4e-b8ad-80e33b796d81"/>
    <ds:schemaRef ds:uri="af23f7e8-60b8-4754-8d26-933e50c84a94"/>
    <ds:schemaRef ds:uri="b3fec781-62d2-4f50-9b0f-56b6ddda0866"/>
    <ds:schemaRef ds:uri="1dfad7d9-07f4-41ad-987a-42bcec100d85"/>
    <ds:schemaRef ds:uri="7c71227d-fdd1-49d3-aa9d-ee24142e037c"/>
    <ds:schemaRef ds:uri="265a5a57-ae55-4673-9542-e1f26915c84a"/>
  </ds:schemaRefs>
</ds:datastoreItem>
</file>

<file path=customXml/itemProps2.xml><?xml version="1.0" encoding="utf-8"?>
<ds:datastoreItem xmlns:ds="http://schemas.openxmlformats.org/officeDocument/2006/customXml" ds:itemID="{7441CC7D-A53F-4849-B2F2-8C5A00712C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1227d-fdd1-49d3-aa9d-ee24142e037c"/>
    <ds:schemaRef ds:uri="265a5a57-ae55-4673-9542-e1f26915c8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DA64DF-79BF-466C-95E9-4D7EC392F04B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c0d91960-576d-4631-bc37-56584b7dc8db}" enabled="0" method="" siteId="{c0d91960-576d-4631-bc37-56584b7dc8d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Funding Source</vt:lpstr>
      <vt:lpstr>Sheet1!Print_Area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Lovgren, Rodney D.</dc:creator>
  <cp:lastModifiedBy>Behr, Jason V.</cp:lastModifiedBy>
  <cp:lastPrinted>2018-07-11T11:16:56Z</cp:lastPrinted>
  <dcterms:created xsi:type="dcterms:W3CDTF">2017-06-12T22:51:50Z</dcterms:created>
  <dcterms:modified xsi:type="dcterms:W3CDTF">2024-05-23T13:24:28Z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0x0101003E750735476B954980DE465567891CC4</vt:lpwstr>
  </property>
  <property fmtid="{D5CDD505-2E9C-101B-9397-08002B2CF9AE}" pid="3" name="_dlc_DocIdItemGuid">
    <vt:lpwstr>b0a8fd8d-3373-4fb0-ba5d-b2d76ebc2f0c</vt:lpwstr>
  </property>
  <property fmtid="{D5CDD505-2E9C-101B-9397-08002B2CF9AE}" pid="4" name="WorkflowChangePath">
    <vt:lpwstr>61d9574a-9c99-4df8-81a6-c4c1a4d372d7,3;61d9574a-9c99-4df8-81a6-c4c1a4d372d7,3;61d9574a-9c99-4df8-81a6-c4c1a4d372d7,7;61d9574a-9c99-4df8-81a6-c4c1a4d372d7,7;61d9574a-9c99-4df8-81a6-c4c1a4d372d7,9;61d9574a-9c99-4df8-81a6-c4c1a4d372d7,9;61d9574a-9c99-4df8-8161d9574a-9c99-4df8-81a6-c4c1a4d372d7,13;61d9574a-9c99-4df8-81a6-c4c1a4d372d7,13;</vt:lpwstr>
  </property>
  <property fmtid="{D5CDD505-2E9C-101B-9397-08002B2CF9AE}" pid="5" name="Order">
    <vt:r8>2905700</vt:r8>
  </property>
  <property fmtid="{D5CDD505-2E9C-101B-9397-08002B2CF9AE}" pid="6" name="MediaServiceImageTags">
    <vt:lpwstr/>
  </property>
</Properties>
</file>